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E2103GDR001\Documents\共有フォルダ\41. 自主事業\2023実施事業\R5テニス大会\"/>
    </mc:Choice>
  </mc:AlternateContent>
  <xr:revisionPtr revIDLastSave="0" documentId="13_ncr:1_{9A9A72B6-29BD-40B0-84BD-73DF7174D7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収支" sheetId="3" r:id="rId1"/>
    <sheet name="収入" sheetId="4" r:id="rId2"/>
    <sheet name="収入NG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4" l="1"/>
  <c r="F25" i="4"/>
  <c r="H24" i="4"/>
  <c r="H23" i="4"/>
  <c r="H22" i="4"/>
  <c r="H20" i="4"/>
  <c r="H18" i="4"/>
  <c r="H17" i="4"/>
  <c r="H16" i="4"/>
  <c r="H15" i="4"/>
  <c r="F11" i="4"/>
  <c r="H10" i="4"/>
  <c r="H7" i="4"/>
  <c r="H6" i="4"/>
  <c r="H5" i="4"/>
  <c r="H4" i="4"/>
  <c r="H3" i="4"/>
  <c r="D7" i="3"/>
  <c r="E8" i="3"/>
  <c r="E9" i="3"/>
  <c r="E10" i="3"/>
  <c r="E12" i="3"/>
  <c r="G12" i="3"/>
  <c r="I12" i="3"/>
  <c r="H19" i="1"/>
  <c r="H25" i="1"/>
  <c r="H24" i="1"/>
  <c r="H23" i="1"/>
  <c r="H22" i="1"/>
  <c r="H21" i="1"/>
  <c r="H6" i="1"/>
  <c r="H17" i="1"/>
  <c r="H11" i="1"/>
  <c r="H10" i="1"/>
  <c r="H9" i="1"/>
  <c r="H8" i="1"/>
  <c r="H7" i="1"/>
  <c r="F26" i="1"/>
  <c r="F12" i="1"/>
  <c r="H16" i="1"/>
  <c r="H18" i="1"/>
  <c r="H5" i="1"/>
  <c r="H4" i="1"/>
  <c r="H3" i="1"/>
  <c r="H11" i="4" l="1"/>
  <c r="F27" i="4"/>
  <c r="H25" i="4"/>
  <c r="H27" i="4" s="1"/>
  <c r="F28" i="1"/>
  <c r="H26" i="1"/>
  <c r="H12" i="1"/>
  <c r="H28" i="1" l="1"/>
</calcChain>
</file>

<file path=xl/sharedStrings.xml><?xml version="1.0" encoding="utf-8"?>
<sst xmlns="http://schemas.openxmlformats.org/spreadsheetml/2006/main" count="127" uniqueCount="44">
  <si>
    <t>横田善廣</t>
    <rPh sb="0" eb="2">
      <t>ヨコタ</t>
    </rPh>
    <rPh sb="2" eb="4">
      <t>ヨシヒロ</t>
    </rPh>
    <phoneticPr fontId="2"/>
  </si>
  <si>
    <t>K・T・C</t>
    <phoneticPr fontId="2"/>
  </si>
  <si>
    <t>団体名</t>
    <rPh sb="0" eb="2">
      <t>ダンタイ</t>
    </rPh>
    <rPh sb="2" eb="3">
      <t>メイ</t>
    </rPh>
    <phoneticPr fontId="2"/>
  </si>
  <si>
    <t>責任者</t>
    <rPh sb="0" eb="3">
      <t>セキニンシャ</t>
    </rPh>
    <phoneticPr fontId="2"/>
  </si>
  <si>
    <t>組</t>
    <rPh sb="0" eb="1">
      <t>クミ</t>
    </rPh>
    <phoneticPr fontId="2"/>
  </si>
  <si>
    <t>高橋敦樹</t>
    <rPh sb="0" eb="4">
      <t>タカハシ</t>
    </rPh>
    <phoneticPr fontId="2"/>
  </si>
  <si>
    <t>チーム高橋T・C</t>
    <rPh sb="3" eb="5">
      <t>タカハシ</t>
    </rPh>
    <phoneticPr fontId="2"/>
  </si>
  <si>
    <t>男子</t>
    <rPh sb="0" eb="2">
      <t>ダンシ</t>
    </rPh>
    <phoneticPr fontId="2"/>
  </si>
  <si>
    <t>受付日</t>
    <rPh sb="0" eb="2">
      <t>ウケツケ</t>
    </rPh>
    <rPh sb="2" eb="3">
      <t>ビ</t>
    </rPh>
    <phoneticPr fontId="2"/>
  </si>
  <si>
    <t>女子</t>
    <rPh sb="0" eb="2">
      <t>ジョシ</t>
    </rPh>
    <phoneticPr fontId="2"/>
  </si>
  <si>
    <t>組数</t>
    <rPh sb="0" eb="2">
      <t>クミスウ</t>
    </rPh>
    <phoneticPr fontId="2"/>
  </si>
  <si>
    <t>村上哲也</t>
    <rPh sb="0" eb="2">
      <t>ムラカミ</t>
    </rPh>
    <rPh sb="2" eb="4">
      <t>テツヤ</t>
    </rPh>
    <phoneticPr fontId="2"/>
  </si>
  <si>
    <t>無所属</t>
    <rPh sb="0" eb="3">
      <t>ムショゾク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</si>
  <si>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</si>
  <si>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</si>
  <si>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坂本邦子</t>
    <rPh sb="0" eb="2">
      <t>サカモト</t>
    </rPh>
    <rPh sb="2" eb="4">
      <t>クニコ</t>
    </rPh>
    <phoneticPr fontId="2"/>
  </si>
  <si>
    <t>ラブリー</t>
    <phoneticPr fontId="2"/>
  </si>
  <si>
    <t>中島恵子</t>
    <rPh sb="0" eb="2">
      <t>ナカジマ</t>
    </rPh>
    <rPh sb="2" eb="4">
      <t>ケイコ</t>
    </rPh>
    <phoneticPr fontId="2"/>
  </si>
  <si>
    <t>YNテニス</t>
    <phoneticPr fontId="2"/>
  </si>
  <si>
    <t>三鍋真介</t>
    <rPh sb="0" eb="2">
      <t>ミナベ</t>
    </rPh>
    <rPh sb="2" eb="4">
      <t>シンスケ</t>
    </rPh>
    <phoneticPr fontId="2"/>
  </si>
  <si>
    <t>無所属</t>
    <rPh sb="0" eb="3">
      <t>ムショゾク</t>
    </rPh>
    <phoneticPr fontId="2"/>
  </si>
  <si>
    <t>金子　浩明</t>
    <rPh sb="0" eb="2">
      <t>カネコ</t>
    </rPh>
    <rPh sb="3" eb="5">
      <t>ヒロアキ</t>
    </rPh>
    <phoneticPr fontId="2"/>
  </si>
  <si>
    <t>アズミーズ</t>
    <phoneticPr fontId="2"/>
  </si>
  <si>
    <t>鈴木みちこ</t>
    <rPh sb="0" eb="2">
      <t>スズキ</t>
    </rPh>
    <phoneticPr fontId="2"/>
  </si>
  <si>
    <t>小林信彦</t>
    <rPh sb="0" eb="2">
      <t>コバヤシ</t>
    </rPh>
    <rPh sb="2" eb="4">
      <t>ノブヒコ</t>
    </rPh>
    <phoneticPr fontId="2"/>
  </si>
  <si>
    <t>カトレアテニスガーデン</t>
    <phoneticPr fontId="2"/>
  </si>
  <si>
    <t>朝見康夫</t>
    <rPh sb="0" eb="4">
      <t>アサミ</t>
    </rPh>
    <phoneticPr fontId="2"/>
  </si>
  <si>
    <t>当日集金</t>
    <rPh sb="0" eb="2">
      <t>トウジツ</t>
    </rPh>
    <rPh sb="2" eb="4">
      <t>シュウキン</t>
    </rPh>
    <phoneticPr fontId="2"/>
  </si>
  <si>
    <t>当日集金</t>
    <phoneticPr fontId="2"/>
  </si>
  <si>
    <t>市之瀬正行</t>
    <rPh sb="0" eb="3">
      <t>イチノセ</t>
    </rPh>
    <rPh sb="3" eb="5">
      <t>マサユキ</t>
    </rPh>
    <phoneticPr fontId="2"/>
  </si>
  <si>
    <t>中村　明</t>
    <rPh sb="0" eb="2">
      <t>ナカムラ</t>
    </rPh>
    <rPh sb="3" eb="4">
      <t>アキラ</t>
    </rPh>
    <phoneticPr fontId="2"/>
  </si>
  <si>
    <t>差額</t>
    <rPh sb="0" eb="2">
      <t>サガク</t>
    </rPh>
    <phoneticPr fontId="2"/>
  </si>
  <si>
    <t>　</t>
    <phoneticPr fontId="2"/>
  </si>
  <si>
    <t>コート代</t>
    <rPh sb="3" eb="4">
      <t>ダイ</t>
    </rPh>
    <phoneticPr fontId="2"/>
  </si>
  <si>
    <t>クオカード</t>
    <phoneticPr fontId="2"/>
  </si>
  <si>
    <t>ドロー表作成費</t>
    <rPh sb="3" eb="4">
      <t>ヒョウ</t>
    </rPh>
    <rPh sb="4" eb="7">
      <t>サクセイヒ</t>
    </rPh>
    <phoneticPr fontId="2"/>
  </si>
  <si>
    <t>講師料</t>
    <rPh sb="0" eb="2">
      <t>コウシ</t>
    </rPh>
    <rPh sb="2" eb="3">
      <t>リョウ</t>
    </rPh>
    <phoneticPr fontId="2"/>
  </si>
  <si>
    <t>テニスボール</t>
    <phoneticPr fontId="2"/>
  </si>
  <si>
    <t>参加費</t>
    <rPh sb="0" eb="3">
      <t>サンカヒ</t>
    </rPh>
    <phoneticPr fontId="2"/>
  </si>
  <si>
    <t>金子健一</t>
    <rPh sb="0" eb="2">
      <t>カネコ</t>
    </rPh>
    <rPh sb="2" eb="4">
      <t>ケンイチ</t>
    </rPh>
    <phoneticPr fontId="2"/>
  </si>
  <si>
    <t>藤倉恵子</t>
    <rPh sb="0" eb="2">
      <t>フジクラ</t>
    </rPh>
    <rPh sb="2" eb="4">
      <t>ケイコ</t>
    </rPh>
    <phoneticPr fontId="2"/>
  </si>
  <si>
    <t>長岡嘉代子</t>
    <phoneticPr fontId="2"/>
  </si>
  <si>
    <t>斉藤・佐藤</t>
    <rPh sb="0" eb="2">
      <t>サイトウ</t>
    </rPh>
    <rPh sb="3" eb="5">
      <t>サトウ</t>
    </rPh>
    <phoneticPr fontId="2"/>
  </si>
  <si>
    <r>
      <t>朝見康夫</t>
    </r>
    <r>
      <rPr>
        <sz val="14"/>
        <color rgb="FFFF0000"/>
        <rFont val="Yu Gothic"/>
        <family val="3"/>
        <charset val="128"/>
        <scheme val="minor"/>
      </rPr>
      <t>当日集金</t>
    </r>
    <rPh sb="4" eb="6">
      <t>トウジツ</t>
    </rPh>
    <rPh sb="6" eb="8">
      <t>シュウキン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</si>
</sst>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4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0" xfId="0" applyFont="1"/>
    <xf numFmtId="38" fontId="3" fillId="0" borderId="0" xfId="1" applyFont="1" applyAlignment="1"/>
    <xf numFmtId="0" fontId="4" fillId="0" borderId="1" xfId="0" applyFont="1" applyBorder="1"/>
    <xf numFmtId="38" fontId="4" fillId="0" borderId="1" xfId="1" applyFont="1" applyBorder="1" applyAlignment="1"/>
    <xf numFmtId="0" fontId="3" fillId="0" borderId="1" xfId="0" applyFont="1" applyBorder="1"/>
    <xf numFmtId="38" fontId="3" fillId="0" borderId="1" xfId="1" applyFont="1" applyBorder="1" applyAlignment="1"/>
    <xf numFmtId="0" fontId="3" fillId="0" borderId="3" xfId="0" applyFont="1" applyBorder="1"/>
    <xf numFmtId="0" fontId="4" fillId="0" borderId="3" xfId="0" applyFont="1" applyBorder="1"/>
    <xf numFmtId="38" fontId="3" fillId="0" borderId="3" xfId="1" applyFont="1" applyBorder="1" applyAlignment="1"/>
    <xf numFmtId="0" fontId="4" fillId="0" borderId="2" xfId="0" applyFont="1" applyBorder="1"/>
    <xf numFmtId="38" fontId="4" fillId="0" borderId="2" xfId="1" applyFont="1" applyBorder="1" applyAlignment="1"/>
    <xf numFmtId="38" fontId="4" fillId="0" borderId="3" xfId="0" applyNumberFormat="1" applyFont="1" applyBorder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38" fontId="0" fillId="0" borderId="0" xfId="1" applyFont="1" applyAlignment="1"/>
    <xf numFmtId="38" fontId="0" fillId="0" borderId="1" xfId="1" applyFont="1" applyBorder="1" applyAlignment="1"/>
    <xf numFmtId="38" fontId="0" fillId="0" borderId="0" xfId="1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38" fontId="8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E246-735E-43B0-B6B4-CFD92C0783AF}">
  <dimension ref="B6:I12"/>
  <sheetViews>
    <sheetView tabSelected="1" workbookViewId="0">
      <selection activeCell="G24" sqref="G24"/>
    </sheetView>
  </sheetViews>
  <sheetFormatPr defaultRowHeight="18.75"/>
  <cols>
    <col min="1" max="1" width="9" style="24"/>
    <col min="2" max="2" width="15.875" style="24" customWidth="1"/>
    <col min="3" max="5" width="9" style="24"/>
    <col min="6" max="6" width="2.25" style="24" customWidth="1"/>
    <col min="7" max="7" width="9" style="24"/>
    <col min="8" max="8" width="2.375" style="24" customWidth="1"/>
    <col min="9" max="16384" width="9" style="24"/>
  </cols>
  <sheetData>
    <row r="6" spans="2:9">
      <c r="G6" s="26" t="s">
        <v>38</v>
      </c>
    </row>
    <row r="7" spans="2:9">
      <c r="B7" s="25" t="s">
        <v>37</v>
      </c>
      <c r="C7" s="25">
        <v>30</v>
      </c>
      <c r="D7" s="25">
        <f>+E7/C7</f>
        <v>696.66666666666663</v>
      </c>
      <c r="E7" s="25">
        <v>20900</v>
      </c>
      <c r="G7" s="25">
        <v>73500</v>
      </c>
    </row>
    <row r="8" spans="2:9">
      <c r="B8" s="25" t="s">
        <v>36</v>
      </c>
      <c r="C8" s="25">
        <v>5</v>
      </c>
      <c r="D8" s="25">
        <v>4500</v>
      </c>
      <c r="E8" s="25">
        <f>+C8*D8</f>
        <v>22500</v>
      </c>
      <c r="G8" s="25"/>
    </row>
    <row r="9" spans="2:9">
      <c r="B9" s="25" t="s">
        <v>35</v>
      </c>
      <c r="C9" s="25">
        <v>1</v>
      </c>
      <c r="D9" s="25">
        <v>1000</v>
      </c>
      <c r="E9" s="25">
        <f>+C9*D9</f>
        <v>1000</v>
      </c>
      <c r="G9" s="25"/>
    </row>
    <row r="10" spans="2:9">
      <c r="B10" s="25" t="s">
        <v>34</v>
      </c>
      <c r="C10" s="25">
        <v>4</v>
      </c>
      <c r="D10" s="25">
        <v>3000</v>
      </c>
      <c r="E10" s="25">
        <f>+C10*D10</f>
        <v>12000</v>
      </c>
      <c r="G10" s="25"/>
    </row>
    <row r="11" spans="2:9">
      <c r="B11" s="25" t="s">
        <v>33</v>
      </c>
      <c r="C11" s="25"/>
      <c r="D11" s="25" t="s">
        <v>32</v>
      </c>
      <c r="E11" s="25">
        <v>13860</v>
      </c>
      <c r="G11" s="25"/>
      <c r="I11" s="24" t="s">
        <v>31</v>
      </c>
    </row>
    <row r="12" spans="2:9">
      <c r="B12" s="25"/>
      <c r="C12" s="25"/>
      <c r="D12" s="25"/>
      <c r="E12" s="25">
        <f>SUM(E7:E11)</f>
        <v>70260</v>
      </c>
      <c r="G12" s="25">
        <f>SUM(G7:G11)</f>
        <v>73500</v>
      </c>
      <c r="I12" s="24">
        <f>+G12-E12</f>
        <v>3240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E6F52-73FB-4AB6-90DD-BBBBB9D0FC07}">
  <dimension ref="C1:H27"/>
  <sheetViews>
    <sheetView view="pageBreakPreview" topLeftCell="A10" zoomScaleNormal="90" zoomScaleSheetLayoutView="100" workbookViewId="0">
      <selection activeCell="M28" sqref="M28"/>
    </sheetView>
  </sheetViews>
  <sheetFormatPr defaultColWidth="9" defaultRowHeight="24"/>
  <cols>
    <col min="1" max="1" width="9" style="1"/>
    <col min="2" max="2" width="2.5" style="1" customWidth="1"/>
    <col min="3" max="3" width="12.125" style="13" bestFit="1" customWidth="1"/>
    <col min="4" max="4" width="12.75" style="13" customWidth="1"/>
    <col min="5" max="5" width="20.125" style="13" customWidth="1"/>
    <col min="6" max="6" width="4.125" style="1" customWidth="1"/>
    <col min="7" max="7" width="4" style="1" customWidth="1"/>
    <col min="8" max="8" width="10.125" style="2" customWidth="1"/>
    <col min="9" max="12" width="9" style="1"/>
    <col min="13" max="14" width="4.625" style="1" customWidth="1"/>
    <col min="15" max="16384" width="9" style="1"/>
  </cols>
  <sheetData>
    <row r="1" spans="3:8">
      <c r="C1" s="19" t="s">
        <v>7</v>
      </c>
    </row>
    <row r="2" spans="3:8">
      <c r="C2" s="14" t="s">
        <v>8</v>
      </c>
      <c r="D2" s="14" t="s">
        <v>3</v>
      </c>
      <c r="E2" s="14" t="s">
        <v>2</v>
      </c>
      <c r="F2" s="22" t="s">
        <v>10</v>
      </c>
      <c r="G2" s="22"/>
      <c r="H2" s="4"/>
    </row>
    <row r="3" spans="3:8">
      <c r="C3" s="15">
        <v>45170</v>
      </c>
      <c r="D3" s="14" t="s">
        <v>0</v>
      </c>
      <c r="E3" s="14" t="s">
        <v>1</v>
      </c>
      <c r="F3" s="3">
        <v>4</v>
      </c>
      <c r="G3" s="3" t="s">
        <v>4</v>
      </c>
      <c r="H3" s="4">
        <f>+F3*3000</f>
        <v>12000</v>
      </c>
    </row>
    <row r="4" spans="3:8">
      <c r="C4" s="15">
        <v>45170</v>
      </c>
      <c r="D4" s="14" t="s">
        <v>5</v>
      </c>
      <c r="E4" s="14" t="s">
        <v>6</v>
      </c>
      <c r="F4" s="3">
        <v>3</v>
      </c>
      <c r="G4" s="3" t="s">
        <v>4</v>
      </c>
      <c r="H4" s="4">
        <f t="shared" ref="H4:H5" si="0">+F4*3000</f>
        <v>9000</v>
      </c>
    </row>
    <row r="5" spans="3:8">
      <c r="C5" s="15">
        <v>45171</v>
      </c>
      <c r="D5" s="14" t="s">
        <v>11</v>
      </c>
      <c r="E5" s="14" t="s">
        <v>12</v>
      </c>
      <c r="F5" s="3">
        <v>1</v>
      </c>
      <c r="G5" s="3" t="s">
        <v>4</v>
      </c>
      <c r="H5" s="4">
        <f t="shared" si="0"/>
        <v>3000</v>
      </c>
    </row>
    <row r="6" spans="3:8">
      <c r="C6" s="15">
        <v>45179</v>
      </c>
      <c r="D6" s="14" t="s">
        <v>19</v>
      </c>
      <c r="E6" s="14" t="s">
        <v>12</v>
      </c>
      <c r="F6" s="3">
        <v>1</v>
      </c>
      <c r="G6" s="3" t="s">
        <v>4</v>
      </c>
      <c r="H6" s="4">
        <f>+F6*3000</f>
        <v>3000</v>
      </c>
    </row>
    <row r="7" spans="3:8">
      <c r="C7" s="15">
        <v>45182</v>
      </c>
      <c r="D7" s="14" t="s">
        <v>21</v>
      </c>
      <c r="E7" s="14" t="s">
        <v>22</v>
      </c>
      <c r="F7" s="3">
        <v>1</v>
      </c>
      <c r="G7" s="3" t="s">
        <v>4</v>
      </c>
      <c r="H7" s="4">
        <f t="shared" ref="H7:H10" si="1">+F7*3000</f>
        <v>3000</v>
      </c>
    </row>
    <row r="8" spans="3:8">
      <c r="C8" s="15">
        <v>45227</v>
      </c>
      <c r="D8" s="14" t="s">
        <v>30</v>
      </c>
      <c r="E8" s="14"/>
      <c r="F8" s="3">
        <v>1</v>
      </c>
      <c r="G8" s="3" t="s">
        <v>4</v>
      </c>
      <c r="H8" s="4">
        <v>1500</v>
      </c>
    </row>
    <row r="9" spans="3:8">
      <c r="C9" s="15">
        <v>45227</v>
      </c>
      <c r="D9" s="14" t="s">
        <v>39</v>
      </c>
      <c r="E9" s="14"/>
      <c r="F9" s="3">
        <v>1</v>
      </c>
      <c r="G9" s="3" t="s">
        <v>4</v>
      </c>
      <c r="H9" s="4">
        <v>1500</v>
      </c>
    </row>
    <row r="10" spans="3:8" ht="24.75" thickBot="1">
      <c r="C10" s="16"/>
      <c r="D10" s="16"/>
      <c r="E10" s="16"/>
      <c r="F10" s="10"/>
      <c r="G10" s="10" t="s">
        <v>4</v>
      </c>
      <c r="H10" s="11">
        <f t="shared" si="1"/>
        <v>0</v>
      </c>
    </row>
    <row r="11" spans="3:8" ht="24.75" thickTop="1">
      <c r="C11" s="17" t="s">
        <v>13</v>
      </c>
      <c r="D11" s="17"/>
      <c r="E11" s="17"/>
      <c r="F11" s="7">
        <f>SUM(F3:F10)</f>
        <v>12</v>
      </c>
      <c r="G11" s="8" t="s">
        <v>4</v>
      </c>
      <c r="H11" s="9">
        <f>SUM(H3:H10)</f>
        <v>33000</v>
      </c>
    </row>
    <row r="13" spans="3:8">
      <c r="C13" s="23" t="s">
        <v>9</v>
      </c>
      <c r="D13" s="23"/>
      <c r="H13" s="1"/>
    </row>
    <row r="14" spans="3:8">
      <c r="C14" s="14" t="s">
        <v>8</v>
      </c>
      <c r="D14" s="14" t="s">
        <v>3</v>
      </c>
      <c r="E14" s="14" t="s">
        <v>2</v>
      </c>
      <c r="F14" s="22" t="s">
        <v>10</v>
      </c>
      <c r="G14" s="22"/>
      <c r="H14" s="4"/>
    </row>
    <row r="15" spans="3:8">
      <c r="C15" s="15">
        <v>45170</v>
      </c>
      <c r="D15" s="14" t="s">
        <v>5</v>
      </c>
      <c r="E15" s="14" t="s">
        <v>6</v>
      </c>
      <c r="F15" s="3">
        <v>6</v>
      </c>
      <c r="G15" s="3" t="s">
        <v>4</v>
      </c>
      <c r="H15" s="4">
        <f t="shared" ref="H15:H19" si="2">+F15*3000</f>
        <v>18000</v>
      </c>
    </row>
    <row r="16" spans="3:8">
      <c r="C16" s="15">
        <v>45175</v>
      </c>
      <c r="D16" s="14" t="s">
        <v>15</v>
      </c>
      <c r="E16" s="14" t="s">
        <v>16</v>
      </c>
      <c r="F16" s="3">
        <v>1</v>
      </c>
      <c r="G16" s="3" t="s">
        <v>4</v>
      </c>
      <c r="H16" s="4">
        <f t="shared" si="2"/>
        <v>3000</v>
      </c>
    </row>
    <row r="17" spans="3:8">
      <c r="C17" s="15">
        <v>45176</v>
      </c>
      <c r="D17" s="14" t="s">
        <v>17</v>
      </c>
      <c r="E17" s="14" t="s">
        <v>18</v>
      </c>
      <c r="F17" s="3">
        <v>1</v>
      </c>
      <c r="G17" s="3" t="s">
        <v>4</v>
      </c>
      <c r="H17" s="4">
        <f t="shared" si="2"/>
        <v>3000</v>
      </c>
    </row>
    <row r="18" spans="3:8">
      <c r="C18" s="15">
        <v>45191</v>
      </c>
      <c r="D18" s="14" t="s">
        <v>23</v>
      </c>
      <c r="E18" s="14"/>
      <c r="F18" s="3">
        <v>1</v>
      </c>
      <c r="G18" s="3" t="s">
        <v>4</v>
      </c>
      <c r="H18" s="4">
        <f t="shared" si="2"/>
        <v>3000</v>
      </c>
    </row>
    <row r="19" spans="3:8">
      <c r="C19" s="15">
        <v>45203</v>
      </c>
      <c r="D19" s="14" t="s">
        <v>42</v>
      </c>
      <c r="E19" s="14" t="s">
        <v>43</v>
      </c>
      <c r="F19" s="3">
        <v>2</v>
      </c>
      <c r="G19" s="3" t="s">
        <v>4</v>
      </c>
      <c r="H19" s="28">
        <f t="shared" si="2"/>
        <v>6000</v>
      </c>
    </row>
    <row r="20" spans="3:8">
      <c r="C20" s="15">
        <v>45213</v>
      </c>
      <c r="D20" s="14" t="s">
        <v>29</v>
      </c>
      <c r="E20" s="14"/>
      <c r="F20" s="3">
        <v>1</v>
      </c>
      <c r="G20" s="3" t="s">
        <v>4</v>
      </c>
      <c r="H20" s="4">
        <f t="shared" ref="H20:H24" si="3">+F20*3000</f>
        <v>3000</v>
      </c>
    </row>
    <row r="21" spans="3:8">
      <c r="C21" s="15" t="s">
        <v>32</v>
      </c>
      <c r="D21" s="14" t="s">
        <v>40</v>
      </c>
      <c r="E21" s="14"/>
      <c r="F21" s="3">
        <v>1</v>
      </c>
      <c r="G21" s="3" t="s">
        <v>4</v>
      </c>
      <c r="H21" s="28">
        <v>1500</v>
      </c>
    </row>
    <row r="22" spans="3:8">
      <c r="C22" s="14"/>
      <c r="D22" s="14" t="s">
        <v>41</v>
      </c>
      <c r="E22" s="27" t="s">
        <v>28</v>
      </c>
      <c r="F22" s="3">
        <v>1</v>
      </c>
      <c r="G22" s="3" t="s">
        <v>4</v>
      </c>
      <c r="H22" s="28">
        <f t="shared" si="3"/>
        <v>3000</v>
      </c>
    </row>
    <row r="23" spans="3:8">
      <c r="C23" s="14"/>
      <c r="D23" s="14"/>
      <c r="E23" s="14"/>
      <c r="F23" s="3"/>
      <c r="G23" s="3" t="s">
        <v>4</v>
      </c>
      <c r="H23" s="4">
        <f t="shared" si="3"/>
        <v>0</v>
      </c>
    </row>
    <row r="24" spans="3:8" ht="24.75" thickBot="1">
      <c r="C24" s="16"/>
      <c r="D24" s="16"/>
      <c r="E24" s="16"/>
      <c r="F24" s="10"/>
      <c r="G24" s="10" t="s">
        <v>4</v>
      </c>
      <c r="H24" s="11">
        <f t="shared" si="3"/>
        <v>0</v>
      </c>
    </row>
    <row r="25" spans="3:8" ht="24.75" thickTop="1">
      <c r="C25" s="17" t="s">
        <v>13</v>
      </c>
      <c r="D25" s="17"/>
      <c r="E25" s="17"/>
      <c r="F25" s="7">
        <f>SUM(F15:F24)</f>
        <v>14</v>
      </c>
      <c r="G25" s="8" t="s">
        <v>4</v>
      </c>
      <c r="H25" s="12">
        <f>SUM(H15:H24)</f>
        <v>40500</v>
      </c>
    </row>
    <row r="27" spans="3:8">
      <c r="E27" s="18" t="s">
        <v>14</v>
      </c>
      <c r="F27" s="5">
        <f>+F11+F25</f>
        <v>26</v>
      </c>
      <c r="G27" s="3" t="s">
        <v>4</v>
      </c>
      <c r="H27" s="6">
        <f>+H11+H25</f>
        <v>73500</v>
      </c>
    </row>
  </sheetData>
  <mergeCells count="3">
    <mergeCell ref="F2:G2"/>
    <mergeCell ref="C13:D13"/>
    <mergeCell ref="F14:G14"/>
  </mergeCells>
  <phoneticPr fontId="2"/>
  <pageMargins left="0.7" right="0.7" top="0.75" bottom="0.75" header="0.3" footer="0.3"/>
  <pageSetup paperSize="9" orientation="portrait" verticalDpi="0" r:id="rId1"/>
  <headerFooter>
    <oddHeader xml:space="preserve">&amp;C&amp;D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28"/>
  <sheetViews>
    <sheetView view="pageBreakPreview" zoomScaleNormal="90" zoomScaleSheetLayoutView="100" workbookViewId="0">
      <selection activeCell="L19" sqref="L19"/>
    </sheetView>
  </sheetViews>
  <sheetFormatPr defaultColWidth="9" defaultRowHeight="24"/>
  <cols>
    <col min="1" max="1" width="9" style="1"/>
    <col min="2" max="2" width="2.5" style="1" customWidth="1"/>
    <col min="3" max="3" width="12.125" style="13" bestFit="1" customWidth="1"/>
    <col min="4" max="4" width="12.75" style="13" customWidth="1"/>
    <col min="5" max="5" width="20.125" style="13" customWidth="1"/>
    <col min="6" max="6" width="4.125" style="1" customWidth="1"/>
    <col min="7" max="7" width="4" style="1" customWidth="1"/>
    <col min="8" max="8" width="10.125" style="2" customWidth="1"/>
    <col min="9" max="12" width="9" style="1"/>
    <col min="13" max="14" width="4.625" style="1" customWidth="1"/>
    <col min="15" max="16384" width="9" style="1"/>
  </cols>
  <sheetData>
    <row r="1" spans="3:8">
      <c r="C1" s="19" t="s">
        <v>7</v>
      </c>
    </row>
    <row r="2" spans="3:8">
      <c r="C2" s="14" t="s">
        <v>8</v>
      </c>
      <c r="D2" s="14" t="s">
        <v>3</v>
      </c>
      <c r="E2" s="14" t="s">
        <v>2</v>
      </c>
      <c r="F2" s="22" t="s">
        <v>10</v>
      </c>
      <c r="G2" s="22"/>
      <c r="H2" s="4"/>
    </row>
    <row r="3" spans="3:8">
      <c r="C3" s="15">
        <v>45170</v>
      </c>
      <c r="D3" s="14" t="s">
        <v>0</v>
      </c>
      <c r="E3" s="14" t="s">
        <v>1</v>
      </c>
      <c r="F3" s="3">
        <v>4</v>
      </c>
      <c r="G3" s="3" t="s">
        <v>4</v>
      </c>
      <c r="H3" s="4">
        <f>+F3*3000</f>
        <v>12000</v>
      </c>
    </row>
    <row r="4" spans="3:8">
      <c r="C4" s="15">
        <v>45170</v>
      </c>
      <c r="D4" s="14" t="s">
        <v>5</v>
      </c>
      <c r="E4" s="14" t="s">
        <v>6</v>
      </c>
      <c r="F4" s="3">
        <v>3</v>
      </c>
      <c r="G4" s="3" t="s">
        <v>4</v>
      </c>
      <c r="H4" s="4">
        <f t="shared" ref="H4:H5" si="0">+F4*3000</f>
        <v>9000</v>
      </c>
    </row>
    <row r="5" spans="3:8">
      <c r="C5" s="15">
        <v>45171</v>
      </c>
      <c r="D5" s="14" t="s">
        <v>11</v>
      </c>
      <c r="E5" s="14" t="s">
        <v>12</v>
      </c>
      <c r="F5" s="3">
        <v>1</v>
      </c>
      <c r="G5" s="3" t="s">
        <v>4</v>
      </c>
      <c r="H5" s="4">
        <f t="shared" si="0"/>
        <v>3000</v>
      </c>
    </row>
    <row r="6" spans="3:8">
      <c r="C6" s="15">
        <v>45179</v>
      </c>
      <c r="D6" s="14" t="s">
        <v>19</v>
      </c>
      <c r="E6" s="14" t="s">
        <v>20</v>
      </c>
      <c r="F6" s="3">
        <v>1</v>
      </c>
      <c r="G6" s="3" t="s">
        <v>4</v>
      </c>
      <c r="H6" s="4">
        <f>+F6*3000</f>
        <v>3000</v>
      </c>
    </row>
    <row r="7" spans="3:8">
      <c r="C7" s="15">
        <v>45182</v>
      </c>
      <c r="D7" s="14" t="s">
        <v>21</v>
      </c>
      <c r="E7" s="14" t="s">
        <v>22</v>
      </c>
      <c r="F7" s="3">
        <v>1</v>
      </c>
      <c r="G7" s="3" t="s">
        <v>4</v>
      </c>
      <c r="H7" s="4">
        <f t="shared" ref="H7:H11" si="1">+F7*3000</f>
        <v>3000</v>
      </c>
    </row>
    <row r="8" spans="3:8">
      <c r="C8" s="15">
        <v>45193</v>
      </c>
      <c r="D8" s="14" t="s">
        <v>24</v>
      </c>
      <c r="E8" s="20" t="s">
        <v>25</v>
      </c>
      <c r="F8" s="3">
        <v>2</v>
      </c>
      <c r="G8" s="3" t="s">
        <v>4</v>
      </c>
      <c r="H8" s="4">
        <f t="shared" si="1"/>
        <v>6000</v>
      </c>
    </row>
    <row r="9" spans="3:8">
      <c r="C9" s="14"/>
      <c r="D9" s="14"/>
      <c r="E9" s="14"/>
      <c r="F9" s="3"/>
      <c r="G9" s="3" t="s">
        <v>4</v>
      </c>
      <c r="H9" s="4">
        <f t="shared" si="1"/>
        <v>0</v>
      </c>
    </row>
    <row r="10" spans="3:8">
      <c r="C10" s="14"/>
      <c r="D10" s="14"/>
      <c r="E10" s="14"/>
      <c r="F10" s="3"/>
      <c r="G10" s="3" t="s">
        <v>4</v>
      </c>
      <c r="H10" s="4">
        <f t="shared" si="1"/>
        <v>0</v>
      </c>
    </row>
    <row r="11" spans="3:8" ht="24.75" thickBot="1">
      <c r="C11" s="16"/>
      <c r="D11" s="16"/>
      <c r="E11" s="16"/>
      <c r="F11" s="10"/>
      <c r="G11" s="10" t="s">
        <v>4</v>
      </c>
      <c r="H11" s="11">
        <f t="shared" si="1"/>
        <v>0</v>
      </c>
    </row>
    <row r="12" spans="3:8" ht="24.75" thickTop="1">
      <c r="C12" s="17" t="s">
        <v>13</v>
      </c>
      <c r="D12" s="17"/>
      <c r="E12" s="17"/>
      <c r="F12" s="7">
        <f>SUM(F3:F11)</f>
        <v>12</v>
      </c>
      <c r="G12" s="8" t="s">
        <v>4</v>
      </c>
      <c r="H12" s="9">
        <f>SUM(H3:H11)</f>
        <v>36000</v>
      </c>
    </row>
    <row r="14" spans="3:8">
      <c r="C14" s="23" t="s">
        <v>9</v>
      </c>
      <c r="D14" s="23"/>
      <c r="H14" s="1"/>
    </row>
    <row r="15" spans="3:8">
      <c r="C15" s="14" t="s">
        <v>8</v>
      </c>
      <c r="D15" s="14" t="s">
        <v>3</v>
      </c>
      <c r="E15" s="14" t="s">
        <v>2</v>
      </c>
      <c r="F15" s="22" t="s">
        <v>10</v>
      </c>
      <c r="G15" s="22"/>
      <c r="H15" s="4"/>
    </row>
    <row r="16" spans="3:8">
      <c r="C16" s="15">
        <v>45170</v>
      </c>
      <c r="D16" s="14" t="s">
        <v>5</v>
      </c>
      <c r="E16" s="14" t="s">
        <v>6</v>
      </c>
      <c r="F16" s="3">
        <v>6</v>
      </c>
      <c r="G16" s="3" t="s">
        <v>4</v>
      </c>
      <c r="H16" s="4">
        <f t="shared" ref="H16:H17" si="2">+F16*3000</f>
        <v>18000</v>
      </c>
    </row>
    <row r="17" spans="3:8">
      <c r="C17" s="15">
        <v>45175</v>
      </c>
      <c r="D17" s="14" t="s">
        <v>15</v>
      </c>
      <c r="E17" s="14" t="s">
        <v>16</v>
      </c>
      <c r="F17" s="3">
        <v>1</v>
      </c>
      <c r="G17" s="3" t="s">
        <v>4</v>
      </c>
      <c r="H17" s="4">
        <f t="shared" si="2"/>
        <v>3000</v>
      </c>
    </row>
    <row r="18" spans="3:8">
      <c r="C18" s="15">
        <v>45176</v>
      </c>
      <c r="D18" s="14" t="s">
        <v>17</v>
      </c>
      <c r="E18" s="14" t="s">
        <v>18</v>
      </c>
      <c r="F18" s="3">
        <v>1</v>
      </c>
      <c r="G18" s="3" t="s">
        <v>4</v>
      </c>
      <c r="H18" s="4">
        <f t="shared" ref="H18:H19" si="3">+F18*3000</f>
        <v>3000</v>
      </c>
    </row>
    <row r="19" spans="3:8">
      <c r="C19" s="15">
        <v>45191</v>
      </c>
      <c r="D19" s="14" t="s">
        <v>23</v>
      </c>
      <c r="E19" s="14"/>
      <c r="F19" s="3">
        <v>1</v>
      </c>
      <c r="G19" s="3" t="s">
        <v>4</v>
      </c>
      <c r="H19" s="4">
        <f t="shared" si="3"/>
        <v>3000</v>
      </c>
    </row>
    <row r="20" spans="3:8">
      <c r="C20" s="15">
        <v>45203</v>
      </c>
      <c r="D20" s="14" t="s">
        <v>26</v>
      </c>
      <c r="E20" s="14" t="s">
        <v>27</v>
      </c>
      <c r="F20" s="3">
        <v>2</v>
      </c>
      <c r="G20" s="3" t="s">
        <v>4</v>
      </c>
      <c r="H20" s="21" t="s">
        <v>28</v>
      </c>
    </row>
    <row r="21" spans="3:8">
      <c r="C21" s="15">
        <v>45213</v>
      </c>
      <c r="D21" s="14" t="s">
        <v>29</v>
      </c>
      <c r="E21" s="14"/>
      <c r="F21" s="3">
        <v>1</v>
      </c>
      <c r="G21" s="3" t="s">
        <v>4</v>
      </c>
      <c r="H21" s="4">
        <f t="shared" ref="H21:H25" si="4">+F21*3000</f>
        <v>3000</v>
      </c>
    </row>
    <row r="22" spans="3:8">
      <c r="C22" s="15">
        <v>45227</v>
      </c>
      <c r="D22" s="14" t="s">
        <v>30</v>
      </c>
      <c r="E22" s="14"/>
      <c r="F22" s="3">
        <v>1</v>
      </c>
      <c r="G22" s="3" t="s">
        <v>4</v>
      </c>
      <c r="H22" s="4">
        <f t="shared" si="4"/>
        <v>3000</v>
      </c>
    </row>
    <row r="23" spans="3:8">
      <c r="C23" s="14"/>
      <c r="D23" s="14"/>
      <c r="E23" s="14"/>
      <c r="F23" s="3"/>
      <c r="G23" s="3" t="s">
        <v>4</v>
      </c>
      <c r="H23" s="4">
        <f t="shared" si="4"/>
        <v>0</v>
      </c>
    </row>
    <row r="24" spans="3:8">
      <c r="C24" s="14"/>
      <c r="D24" s="14"/>
      <c r="E24" s="14"/>
      <c r="F24" s="3"/>
      <c r="G24" s="3" t="s">
        <v>4</v>
      </c>
      <c r="H24" s="4">
        <f t="shared" si="4"/>
        <v>0</v>
      </c>
    </row>
    <row r="25" spans="3:8" ht="24.75" thickBot="1">
      <c r="C25" s="16"/>
      <c r="D25" s="16"/>
      <c r="E25" s="16"/>
      <c r="F25" s="10"/>
      <c r="G25" s="10" t="s">
        <v>4</v>
      </c>
      <c r="H25" s="11">
        <f t="shared" si="4"/>
        <v>0</v>
      </c>
    </row>
    <row r="26" spans="3:8" ht="24.75" thickTop="1">
      <c r="C26" s="17" t="s">
        <v>13</v>
      </c>
      <c r="D26" s="17"/>
      <c r="E26" s="17"/>
      <c r="F26" s="7">
        <f>SUM(F16:F25)</f>
        <v>13</v>
      </c>
      <c r="G26" s="8" t="s">
        <v>4</v>
      </c>
      <c r="H26" s="12">
        <f>SUM(H16:H25)</f>
        <v>33000</v>
      </c>
    </row>
    <row r="28" spans="3:8">
      <c r="E28" s="18" t="s">
        <v>14</v>
      </c>
      <c r="F28" s="5">
        <f>+F12+F26</f>
        <v>25</v>
      </c>
      <c r="G28" s="3" t="s">
        <v>4</v>
      </c>
      <c r="H28" s="6">
        <f>+H12+H26</f>
        <v>69000</v>
      </c>
    </row>
  </sheetData>
  <mergeCells count="3">
    <mergeCell ref="F2:G2"/>
    <mergeCell ref="F15:G15"/>
    <mergeCell ref="C14:D14"/>
  </mergeCells>
  <phoneticPr fontId="2"/>
  <pageMargins left="0.7" right="0.7" top="0.75" bottom="0.75" header="0.3" footer="0.3"/>
  <pageSetup paperSize="9" orientation="portrait" verticalDpi="0" r:id="rId1"/>
  <headerFooter>
    <oddHeader xml:space="preserve">&amp;C&amp;D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収支</vt:lpstr>
      <vt:lpstr>収入</vt:lpstr>
      <vt:lpstr>収入NG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NE2103GDR001</dc:creator>
  <cp:lastModifiedBy>NE365_18</cp:lastModifiedBy>
  <cp:lastPrinted>2023-10-28T04:13:49Z</cp:lastPrinted>
  <dcterms:created xsi:type="dcterms:W3CDTF">2015-06-05T18:19:34Z</dcterms:created>
  <dcterms:modified xsi:type="dcterms:W3CDTF">2023-11-17T07:08:18Z</dcterms:modified>
</cp:coreProperties>
</file>